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лан2" sheetId="3" r:id="rId1"/>
  </sheets>
  <calcPr calcId="124519"/>
</workbook>
</file>

<file path=xl/calcChain.xml><?xml version="1.0" encoding="utf-8"?>
<calcChain xmlns="http://schemas.openxmlformats.org/spreadsheetml/2006/main">
  <c r="G26" i="3"/>
  <c r="I25" l="1"/>
  <c r="J25"/>
  <c r="K25"/>
  <c r="L25"/>
  <c r="M25"/>
  <c r="N25"/>
  <c r="O25"/>
  <c r="P25"/>
  <c r="Q25"/>
  <c r="R25"/>
  <c r="S25"/>
  <c r="H25"/>
  <c r="G31"/>
  <c r="I38" l="1"/>
  <c r="J38"/>
  <c r="J44" s="1"/>
  <c r="K38"/>
  <c r="L38"/>
  <c r="L23" s="1"/>
  <c r="L24" s="1"/>
  <c r="M38"/>
  <c r="M23" s="1"/>
  <c r="M24" s="1"/>
  <c r="N38"/>
  <c r="N44" s="1"/>
  <c r="O38"/>
  <c r="O44" s="1"/>
  <c r="P38"/>
  <c r="P44" s="1"/>
  <c r="Q38"/>
  <c r="R38"/>
  <c r="R44" s="1"/>
  <c r="S38"/>
  <c r="S23" s="1"/>
  <c r="S24" s="1"/>
  <c r="H38"/>
  <c r="G39"/>
  <c r="G40"/>
  <c r="G41"/>
  <c r="G42"/>
  <c r="G43"/>
  <c r="G37"/>
  <c r="G36"/>
  <c r="G35"/>
  <c r="G34"/>
  <c r="G33"/>
  <c r="G32"/>
  <c r="G30"/>
  <c r="G29"/>
  <c r="G28"/>
  <c r="G27"/>
  <c r="Q44"/>
  <c r="K23"/>
  <c r="K24" s="1"/>
  <c r="I44"/>
  <c r="G38" l="1"/>
  <c r="H44"/>
  <c r="H23"/>
  <c r="S44"/>
  <c r="P23"/>
  <c r="P24" s="1"/>
  <c r="R23"/>
  <c r="R24" s="1"/>
  <c r="O23"/>
  <c r="O24" s="1"/>
  <c r="M44"/>
  <c r="N23"/>
  <c r="N24" s="1"/>
  <c r="L44"/>
  <c r="Q23"/>
  <c r="Q24" s="1"/>
  <c r="K44"/>
  <c r="J23"/>
  <c r="J24" s="1"/>
  <c r="I23"/>
  <c r="I24" s="1"/>
  <c r="G25"/>
  <c r="G44" l="1"/>
  <c r="H24"/>
  <c r="G23"/>
  <c r="G24" s="1"/>
</calcChain>
</file>

<file path=xl/sharedStrings.xml><?xml version="1.0" encoding="utf-8"?>
<sst xmlns="http://schemas.openxmlformats.org/spreadsheetml/2006/main" count="65" uniqueCount="60">
  <si>
    <t>Приложение 2</t>
  </si>
  <si>
    <t>к Правилам исполнения бюджета и его кассового обслуживания</t>
  </si>
  <si>
    <t xml:space="preserve">                    "Утверждаю"</t>
  </si>
  <si>
    <t>Руководитель администратора бюджетных</t>
  </si>
  <si>
    <t xml:space="preserve">                 программ</t>
  </si>
  <si>
    <t>_______________________</t>
  </si>
  <si>
    <t xml:space="preserve">               (подпись,Ф.И.О.)</t>
  </si>
  <si>
    <t>Индивидуальный план финансирования  государственного учреждения по платежам</t>
  </si>
  <si>
    <t xml:space="preserve">                      М.П.</t>
  </si>
  <si>
    <t>Регион  4511</t>
  </si>
  <si>
    <t>Вид бюджета     Бюджет района</t>
  </si>
  <si>
    <t>Ед. измерения       тыс. тенге</t>
  </si>
  <si>
    <t>Администратор бюджетных программ        Государственное Учреждение   "Аппарат акима Новопокровского сельского округа " Успенского района</t>
  </si>
  <si>
    <t xml:space="preserve">Государственное Учреждение  : </t>
  </si>
  <si>
    <t>Код администратора</t>
  </si>
  <si>
    <t>финансовый план  на год</t>
  </si>
  <si>
    <t>Код государственного учреждения</t>
  </si>
  <si>
    <t xml:space="preserve">     Наименование    расходов          </t>
  </si>
  <si>
    <t>План  по месяцам</t>
  </si>
  <si>
    <t>Программа</t>
  </si>
  <si>
    <t>Специфика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</si>
  <si>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</si>
  <si>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</si>
  <si>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</si>
  <si>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</si>
  <si>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</si>
  <si>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</si>
  <si>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</si>
  <si>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</si>
  <si>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</si>
  <si>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</si>
  <si>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</si>
  <si>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</si>
  <si>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Аппарат акима района в городе,города районного значения,поселка,аула (села) аульного (сельского)округа </t>
  </si>
  <si>
    <t>ГУ "Аппарат акима Новопокровского сельского округа" Успенского района</t>
  </si>
  <si>
    <t>004</t>
  </si>
  <si>
    <t>Услуги по обеспечению деятельности акима района в городе,города районного значения,поселка,аула (села) аульного (сельского) округа</t>
  </si>
  <si>
    <t>Оплата труда</t>
  </si>
  <si>
    <t>Компенсационные выплаты</t>
  </si>
  <si>
    <t>Социальный налог</t>
  </si>
  <si>
    <t>Социальные отчисления в ГФСС</t>
  </si>
  <si>
    <t>Приобретение прочих товаров</t>
  </si>
  <si>
    <t>Оплата коммунальных услуг</t>
  </si>
  <si>
    <t>Оплата услуг связи</t>
  </si>
  <si>
    <t>Прочие услуги и работы</t>
  </si>
  <si>
    <t>Командировки и служебные разъезды внутри страны</t>
  </si>
  <si>
    <t>Прочие  текущие затраты</t>
  </si>
  <si>
    <t>Всего</t>
  </si>
  <si>
    <t>Гл. специалист :                                        Губарева С.П</t>
  </si>
  <si>
    <t>Обязательное социальное медицинское страхование</t>
  </si>
  <si>
    <t>КГКП "Ясли сад "Акбота" Аппарат Акима Новопокровского  сельского округа Акима Успенского района</t>
  </si>
  <si>
    <t>Период             2019 года</t>
  </si>
  <si>
    <t>015</t>
  </si>
  <si>
    <t>011</t>
  </si>
  <si>
    <t>За счет трансфертов республиканского бюджета</t>
  </si>
  <si>
    <t>исп.: 95953 Коноплева Я.В.</t>
  </si>
  <si>
    <t>Подпрограмма</t>
  </si>
  <si>
    <t xml:space="preserve">приобритение продуктов питания </t>
  </si>
  <si>
    <t>В.Н.Симоненко</t>
  </si>
  <si>
    <t xml:space="preserve">               "01" декобря 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</si>
</sst>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i/>
      <sz val="10"/>
      <name val="Arial Cyr"/>
      <family val="2"/>
      <charset val="204"/>
    </font>
    <font>
      <b/>
      <i/>
      <sz val="12"/>
      <name val="Arial Cyr"/>
      <charset val="204"/>
    </font>
    <font>
      <u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10"/>
      <color indexed="8"/>
      <name val="Arial Cyr"/>
      <charset val="204"/>
    </font>
    <font>
      <b/>
      <sz val="11"/>
      <color indexed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0" fillId="0" borderId="4" xfId="0" applyBorder="1"/>
    <xf numFmtId="0" fontId="0" fillId="0" borderId="3" xfId="0" applyBorder="1"/>
    <xf numFmtId="0" fontId="8" fillId="0" borderId="3" xfId="0" applyFont="1" applyBorder="1"/>
    <xf numFmtId="0" fontId="0" fillId="0" borderId="5" xfId="0" applyBorder="1"/>
    <xf numFmtId="0" fontId="0" fillId="0" borderId="6" xfId="0" applyBorder="1"/>
    <xf numFmtId="0" fontId="7" fillId="0" borderId="0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0" fillId="0" borderId="0" xfId="0" applyBorder="1"/>
    <xf numFmtId="0" fontId="8" fillId="0" borderId="0" xfId="0" applyFont="1" applyBorder="1"/>
    <xf numFmtId="0" fontId="4" fillId="0" borderId="0" xfId="0" applyFont="1" applyBorder="1" applyAlignment="1">
      <alignment vertical="top"/>
    </xf>
    <xf numFmtId="0" fontId="0" fillId="0" borderId="8" xfId="0" applyBorder="1"/>
    <xf numFmtId="0" fontId="0" fillId="0" borderId="7" xfId="0" applyBorder="1"/>
    <xf numFmtId="0" fontId="7" fillId="0" borderId="8" xfId="0" applyFont="1" applyBorder="1" applyAlignment="1">
      <alignment vertical="top"/>
    </xf>
    <xf numFmtId="0" fontId="0" fillId="0" borderId="9" xfId="0" applyBorder="1"/>
    <xf numFmtId="0" fontId="0" fillId="0" borderId="1" xfId="0" applyBorder="1"/>
    <xf numFmtId="0" fontId="4" fillId="0" borderId="1" xfId="0" applyFont="1" applyBorder="1"/>
    <xf numFmtId="0" fontId="0" fillId="0" borderId="10" xfId="0" applyBorder="1"/>
    <xf numFmtId="0" fontId="4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0" fillId="0" borderId="13" xfId="0" applyBorder="1"/>
    <xf numFmtId="0" fontId="4" fillId="0" borderId="13" xfId="0" applyFont="1" applyBorder="1"/>
    <xf numFmtId="0" fontId="10" fillId="0" borderId="14" xfId="0" applyFont="1" applyBorder="1" applyAlignment="1">
      <alignment vertical="top" wrapText="1"/>
    </xf>
    <xf numFmtId="164" fontId="10" fillId="0" borderId="15" xfId="0" applyNumberFormat="1" applyFont="1" applyBorder="1" applyAlignment="1">
      <alignment horizontal="center"/>
    </xf>
    <xf numFmtId="0" fontId="4" fillId="0" borderId="7" xfId="0" applyFont="1" applyBorder="1"/>
    <xf numFmtId="49" fontId="0" fillId="0" borderId="13" xfId="0" applyNumberFormat="1" applyBorder="1"/>
    <xf numFmtId="49" fontId="10" fillId="0" borderId="13" xfId="0" applyNumberFormat="1" applyFont="1" applyBorder="1"/>
    <xf numFmtId="0" fontId="10" fillId="0" borderId="14" xfId="0" applyFont="1" applyBorder="1" applyAlignment="1">
      <alignment vertical="center" wrapText="1"/>
    </xf>
    <xf numFmtId="164" fontId="10" fillId="2" borderId="15" xfId="0" applyNumberFormat="1" applyFont="1" applyFill="1" applyBorder="1" applyAlignment="1">
      <alignment horizontal="center"/>
    </xf>
    <xf numFmtId="49" fontId="4" fillId="0" borderId="13" xfId="0" applyNumberFormat="1" applyFont="1" applyBorder="1"/>
    <xf numFmtId="0" fontId="10" fillId="0" borderId="13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4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0" fillId="0" borderId="17" xfId="0" applyBorder="1"/>
    <xf numFmtId="0" fontId="10" fillId="0" borderId="18" xfId="0" applyFont="1" applyBorder="1" applyAlignment="1">
      <alignment horizontal="center"/>
    </xf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164" fontId="13" fillId="0" borderId="15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"/>
    </xf>
    <xf numFmtId="0" fontId="9" fillId="0" borderId="1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164" fontId="13" fillId="0" borderId="0" xfId="0" applyNumberFormat="1" applyFont="1" applyBorder="1" applyAlignment="1">
      <alignment horizontal="center"/>
    </xf>
    <xf numFmtId="0" fontId="0" fillId="0" borderId="21" xfId="0" applyBorder="1"/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164" fontId="15" fillId="0" borderId="15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9" fillId="2" borderId="12" xfId="0" applyFont="1" applyFill="1" applyBorder="1"/>
    <xf numFmtId="164" fontId="13" fillId="2" borderId="0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3" fillId="2" borderId="0" xfId="0" applyFont="1" applyFill="1"/>
    <xf numFmtId="0" fontId="0" fillId="0" borderId="1" xfId="0" applyBorder="1" applyAlignment="1">
      <alignment horizontal="left"/>
    </xf>
    <xf numFmtId="0" fontId="4" fillId="0" borderId="4" xfId="0" applyFont="1" applyBorder="1" applyAlignment="1">
      <alignment vertical="top" wrapText="1"/>
    </xf>
    <xf numFmtId="0" fontId="0" fillId="0" borderId="7" xfId="0" applyBorder="1" applyAlignment="1"/>
    <xf numFmtId="0" fontId="14" fillId="0" borderId="0" xfId="0" applyFont="1" applyAlignment="1">
      <alignment horizontal="left"/>
    </xf>
    <xf numFmtId="0" fontId="4" fillId="2" borderId="0" xfId="0" applyFont="1" applyFill="1"/>
    <xf numFmtId="0" fontId="9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topLeftCell="D1" zoomScale="98" zoomScaleNormal="98" workbookViewId="0">
      <selection activeCell="O21" sqref="O21"/>
    </sheetView>
  </sheetViews>
  <sheetFormatPr defaultRowHeight="15"/>
  <cols>
    <col min="1" max="1" width="4.7109375" customWidth="1"/>
    <col min="2" max="2" width="6.5703125" customWidth="1"/>
    <col min="3" max="3" width="5.140625" customWidth="1"/>
    <col min="4" max="4" width="5.7109375" customWidth="1"/>
    <col min="6" max="6" width="44.85546875" customWidth="1"/>
    <col min="15" max="18" width="9.140625" style="65"/>
  </cols>
  <sheetData>
    <row r="1" spans="2:19">
      <c r="Q1" s="65" t="s">
        <v>0</v>
      </c>
    </row>
    <row r="2" spans="2:19">
      <c r="M2" t="s">
        <v>1</v>
      </c>
    </row>
    <row r="4" spans="2:19">
      <c r="P4" s="65" t="s">
        <v>2</v>
      </c>
    </row>
    <row r="5" spans="2:19">
      <c r="O5" s="65" t="s">
        <v>3</v>
      </c>
    </row>
    <row r="6" spans="2:19">
      <c r="F6" s="1"/>
      <c r="P6" s="65" t="s">
        <v>4</v>
      </c>
    </row>
    <row r="7" spans="2:19" ht="15.75">
      <c r="G7" s="2"/>
      <c r="H7" s="2"/>
      <c r="I7" s="2"/>
      <c r="J7" s="2"/>
      <c r="K7" s="2"/>
      <c r="L7" s="2"/>
      <c r="M7" s="2"/>
      <c r="P7" s="65" t="s">
        <v>5</v>
      </c>
      <c r="Q7" s="71"/>
      <c r="R7" s="71" t="s">
        <v>58</v>
      </c>
    </row>
    <row r="8" spans="2:19" ht="15.75">
      <c r="D8" s="3"/>
      <c r="G8" s="2"/>
      <c r="H8" s="2"/>
      <c r="I8" s="2"/>
      <c r="J8" s="2"/>
      <c r="K8" s="2"/>
      <c r="L8" s="2"/>
      <c r="M8" s="2"/>
      <c r="P8" s="65" t="s">
        <v>6</v>
      </c>
      <c r="Q8" s="71"/>
      <c r="R8" s="71"/>
    </row>
    <row r="9" spans="2:19" ht="15.75">
      <c r="C9" s="4" t="s">
        <v>7</v>
      </c>
      <c r="D9" s="5"/>
      <c r="E9" s="5"/>
      <c r="F9" s="5"/>
      <c r="G9" s="5"/>
      <c r="H9" s="5"/>
      <c r="I9" s="5"/>
      <c r="M9" s="2"/>
      <c r="P9" s="71" t="s">
        <v>59</v>
      </c>
      <c r="Q9" s="71"/>
      <c r="R9" s="71"/>
    </row>
    <row r="10" spans="2:19" ht="15.75">
      <c r="D10" s="4"/>
      <c r="E10" s="5"/>
      <c r="F10" s="5"/>
      <c r="G10" s="5"/>
      <c r="H10" s="5"/>
      <c r="I10" s="5"/>
      <c r="J10" s="5"/>
      <c r="P10" s="71"/>
      <c r="Q10" s="71"/>
      <c r="R10" s="76" t="s">
        <v>8</v>
      </c>
      <c r="S10" s="3"/>
    </row>
    <row r="11" spans="2:19" ht="15.75">
      <c r="B11" s="3" t="s">
        <v>9</v>
      </c>
      <c r="E11" s="2"/>
      <c r="F11" s="2"/>
      <c r="G11" s="2"/>
      <c r="H11" s="2"/>
      <c r="I11" s="2"/>
      <c r="J11" s="2"/>
      <c r="K11" s="2"/>
      <c r="P11" s="71"/>
      <c r="Q11" s="71"/>
      <c r="R11" s="71"/>
    </row>
    <row r="12" spans="2:19">
      <c r="B12" s="3" t="s">
        <v>10</v>
      </c>
      <c r="P12" s="71"/>
      <c r="Q12" s="71"/>
      <c r="R12" s="71"/>
    </row>
    <row r="13" spans="2:19" ht="15.75">
      <c r="B13" s="3" t="s">
        <v>51</v>
      </c>
      <c r="E13" s="2"/>
    </row>
    <row r="14" spans="2:19" ht="15.75">
      <c r="B14" s="3" t="s">
        <v>11</v>
      </c>
      <c r="E14" s="2"/>
    </row>
    <row r="15" spans="2:19" ht="15.75">
      <c r="B15" t="s">
        <v>12</v>
      </c>
      <c r="D15" s="4"/>
    </row>
    <row r="16" spans="2:19" ht="16.5" thickBot="1">
      <c r="B16" t="s">
        <v>13</v>
      </c>
      <c r="D16" s="4"/>
      <c r="F16" s="72" t="s">
        <v>50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23" ht="15.75">
      <c r="A17" s="6" t="s">
        <v>14</v>
      </c>
      <c r="B17" s="7"/>
      <c r="C17" s="7"/>
      <c r="D17" s="7"/>
      <c r="E17" s="7"/>
      <c r="F17" s="8"/>
      <c r="G17" s="73" t="s">
        <v>15</v>
      </c>
      <c r="H17" s="9"/>
      <c r="I17" s="10"/>
      <c r="J17" s="10"/>
      <c r="K17" s="10"/>
      <c r="L17" s="10"/>
      <c r="M17" s="9"/>
      <c r="N17" s="9"/>
      <c r="O17" s="66"/>
      <c r="P17" s="66"/>
      <c r="Q17" s="66"/>
      <c r="R17" s="66"/>
      <c r="S17" s="11"/>
    </row>
    <row r="18" spans="1:23" ht="15.75">
      <c r="A18" s="12"/>
      <c r="B18" s="13" t="s">
        <v>16</v>
      </c>
      <c r="C18" s="13"/>
      <c r="D18" s="13"/>
      <c r="E18" s="13"/>
      <c r="F18" s="14" t="s">
        <v>17</v>
      </c>
      <c r="G18" s="74"/>
      <c r="H18" s="15"/>
      <c r="I18" s="16"/>
      <c r="J18" s="16"/>
      <c r="K18" s="16"/>
      <c r="L18" s="16"/>
      <c r="M18" s="17" t="s">
        <v>18</v>
      </c>
      <c r="N18" s="15"/>
      <c r="O18" s="67"/>
      <c r="P18" s="67"/>
      <c r="Q18" s="67"/>
      <c r="R18" s="67"/>
      <c r="S18" s="18"/>
    </row>
    <row r="19" spans="1:23" ht="15.75">
      <c r="A19" s="12"/>
      <c r="B19" s="13"/>
      <c r="C19" s="13" t="s">
        <v>19</v>
      </c>
      <c r="D19" s="13"/>
      <c r="E19" s="13"/>
      <c r="F19" s="19"/>
      <c r="G19" s="74"/>
      <c r="H19" s="15"/>
      <c r="I19" s="16"/>
      <c r="J19" s="16"/>
      <c r="K19" s="16"/>
      <c r="L19" s="16"/>
      <c r="M19" s="15"/>
      <c r="N19" s="15"/>
      <c r="O19" s="67"/>
      <c r="P19" s="67"/>
      <c r="Q19" s="67"/>
      <c r="R19" s="67"/>
      <c r="S19" s="18"/>
    </row>
    <row r="20" spans="1:23" ht="15.75">
      <c r="A20" s="12"/>
      <c r="B20" s="13"/>
      <c r="C20" s="13"/>
      <c r="D20" s="20" t="s">
        <v>56</v>
      </c>
      <c r="E20" s="13"/>
      <c r="F20" s="19"/>
      <c r="G20" s="74"/>
      <c r="H20" s="15"/>
      <c r="I20" s="16"/>
      <c r="J20" s="16"/>
      <c r="K20" s="16"/>
      <c r="L20" s="16"/>
      <c r="M20" s="15"/>
      <c r="N20" s="15"/>
      <c r="O20" s="67"/>
      <c r="P20" s="67"/>
      <c r="Q20" s="67"/>
      <c r="R20" s="67"/>
      <c r="S20" s="18"/>
    </row>
    <row r="21" spans="1:23" ht="16.5" thickBot="1">
      <c r="A21" s="12"/>
      <c r="B21" s="13"/>
      <c r="C21" s="13"/>
      <c r="D21" s="13"/>
      <c r="E21" s="13" t="s">
        <v>20</v>
      </c>
      <c r="F21" s="19"/>
      <c r="G21" s="74"/>
      <c r="H21" s="15"/>
      <c r="I21" s="16"/>
      <c r="J21" s="16"/>
      <c r="K21" s="16"/>
      <c r="L21" s="16"/>
      <c r="M21" s="15"/>
      <c r="N21" s="15"/>
      <c r="O21" s="67"/>
      <c r="P21" s="67"/>
      <c r="Q21" s="67"/>
      <c r="R21" s="67"/>
      <c r="S21" s="18"/>
    </row>
    <row r="22" spans="1:23" ht="15.75" thickBot="1">
      <c r="A22" s="21"/>
      <c r="B22" s="22"/>
      <c r="C22" s="22"/>
      <c r="D22" s="23"/>
      <c r="E22" s="23"/>
      <c r="F22" s="24"/>
      <c r="G22" s="25"/>
      <c r="H22" s="26" t="s">
        <v>21</v>
      </c>
      <c r="I22" s="27" t="s">
        <v>22</v>
      </c>
      <c r="J22" s="27" t="s">
        <v>23</v>
      </c>
      <c r="K22" s="27" t="s">
        <v>24</v>
      </c>
      <c r="L22" s="27" t="s">
        <v>25</v>
      </c>
      <c r="M22" s="27" t="s">
        <v>26</v>
      </c>
      <c r="N22" s="27" t="s">
        <v>27</v>
      </c>
      <c r="O22" s="68" t="s">
        <v>28</v>
      </c>
      <c r="P22" s="68" t="s">
        <v>29</v>
      </c>
      <c r="Q22" s="68" t="s">
        <v>30</v>
      </c>
      <c r="R22" s="77" t="s">
        <v>31</v>
      </c>
      <c r="S22" s="50" t="s">
        <v>32</v>
      </c>
    </row>
    <row r="23" spans="1:23" ht="42.75" customHeight="1" thickBot="1">
      <c r="A23" s="28">
        <v>123</v>
      </c>
      <c r="B23" s="28"/>
      <c r="C23" s="28"/>
      <c r="D23" s="29"/>
      <c r="E23" s="29"/>
      <c r="F23" s="30" t="s">
        <v>33</v>
      </c>
      <c r="G23" s="31">
        <f>H23+I23+J23+K23+L23+M23+N23+O23+P23+Q23+R23+S23</f>
        <v>25740</v>
      </c>
      <c r="H23" s="31">
        <f>H25+H38</f>
        <v>1395</v>
      </c>
      <c r="I23" s="31">
        <f t="shared" ref="I23:S23" si="0">I25+I38</f>
        <v>1895</v>
      </c>
      <c r="J23" s="31">
        <f t="shared" si="0"/>
        <v>1895</v>
      </c>
      <c r="K23" s="31">
        <f t="shared" si="0"/>
        <v>2395</v>
      </c>
      <c r="L23" s="31">
        <f t="shared" si="0"/>
        <v>1992</v>
      </c>
      <c r="M23" s="31">
        <f t="shared" si="0"/>
        <v>2527</v>
      </c>
      <c r="N23" s="31">
        <f t="shared" si="0"/>
        <v>2296</v>
      </c>
      <c r="O23" s="36">
        <f t="shared" si="0"/>
        <v>2253</v>
      </c>
      <c r="P23" s="36">
        <f t="shared" si="0"/>
        <v>2337</v>
      </c>
      <c r="Q23" s="36">
        <f t="shared" si="0"/>
        <v>2321</v>
      </c>
      <c r="R23" s="36">
        <f t="shared" si="0"/>
        <v>2337</v>
      </c>
      <c r="S23" s="31">
        <f t="shared" si="0"/>
        <v>2097</v>
      </c>
    </row>
    <row r="24" spans="1:23" ht="30.75" customHeight="1" thickBot="1">
      <c r="A24" s="28"/>
      <c r="B24" s="28"/>
      <c r="C24" s="12"/>
      <c r="D24" s="32"/>
      <c r="E24" s="32"/>
      <c r="F24" s="30" t="s">
        <v>34</v>
      </c>
      <c r="G24" s="31">
        <f>G23</f>
        <v>25740</v>
      </c>
      <c r="H24" s="31">
        <f>H23</f>
        <v>1395</v>
      </c>
      <c r="I24" s="31">
        <f t="shared" ref="I24:S24" si="1">I23</f>
        <v>1895</v>
      </c>
      <c r="J24" s="31">
        <f t="shared" si="1"/>
        <v>1895</v>
      </c>
      <c r="K24" s="31">
        <f t="shared" si="1"/>
        <v>2395</v>
      </c>
      <c r="L24" s="31">
        <f t="shared" si="1"/>
        <v>1992</v>
      </c>
      <c r="M24" s="31">
        <f>M23</f>
        <v>2527</v>
      </c>
      <c r="N24" s="31">
        <f t="shared" si="1"/>
        <v>2296</v>
      </c>
      <c r="O24" s="36">
        <f t="shared" si="1"/>
        <v>2253</v>
      </c>
      <c r="P24" s="36">
        <f t="shared" si="1"/>
        <v>2337</v>
      </c>
      <c r="Q24" s="36">
        <f t="shared" si="1"/>
        <v>2321</v>
      </c>
      <c r="R24" s="36">
        <f t="shared" si="1"/>
        <v>2337</v>
      </c>
      <c r="S24" s="31">
        <f t="shared" si="1"/>
        <v>2097</v>
      </c>
    </row>
    <row r="25" spans="1:23" ht="57" customHeight="1" thickBot="1">
      <c r="A25" s="28"/>
      <c r="B25" s="28"/>
      <c r="C25" s="33" t="s">
        <v>35</v>
      </c>
      <c r="D25" s="34" t="s">
        <v>52</v>
      </c>
      <c r="E25" s="29"/>
      <c r="F25" s="35" t="s">
        <v>36</v>
      </c>
      <c r="G25" s="31">
        <f>H25+I25+J25+K25+L25+M25+N25+O25+P25+Q25+R25+S25</f>
        <v>21062</v>
      </c>
      <c r="H25" s="36">
        <f>H37+H36+H35+H34+H33+H32+H29+H28+H27+H26+H30+H31</f>
        <v>1219</v>
      </c>
      <c r="I25" s="36">
        <f t="shared" ref="I25:S25" si="2">I37+I36+I35+I34+I33+I32+I29+I28+I27+I26+I30+I31</f>
        <v>1719</v>
      </c>
      <c r="J25" s="36">
        <f t="shared" si="2"/>
        <v>1719</v>
      </c>
      <c r="K25" s="36">
        <f t="shared" si="2"/>
        <v>2219</v>
      </c>
      <c r="L25" s="36">
        <f t="shared" si="2"/>
        <v>1816</v>
      </c>
      <c r="M25" s="36">
        <f t="shared" si="2"/>
        <v>1767</v>
      </c>
      <c r="N25" s="36">
        <f t="shared" si="2"/>
        <v>1700</v>
      </c>
      <c r="O25" s="36">
        <f t="shared" si="2"/>
        <v>1777</v>
      </c>
      <c r="P25" s="36">
        <f t="shared" si="2"/>
        <v>1777</v>
      </c>
      <c r="Q25" s="36">
        <f t="shared" si="2"/>
        <v>1797</v>
      </c>
      <c r="R25" s="36">
        <f t="shared" si="2"/>
        <v>1777</v>
      </c>
      <c r="S25" s="36">
        <f t="shared" si="2"/>
        <v>1775</v>
      </c>
    </row>
    <row r="26" spans="1:23" ht="17.25" customHeight="1" thickBot="1">
      <c r="A26" s="28"/>
      <c r="B26" s="28"/>
      <c r="C26" s="33"/>
      <c r="D26" s="37"/>
      <c r="E26" s="38">
        <v>111</v>
      </c>
      <c r="F26" s="39" t="s">
        <v>37</v>
      </c>
      <c r="G26" s="31">
        <f>SUM(H26:S26)</f>
        <v>12452</v>
      </c>
      <c r="H26" s="40">
        <v>1014</v>
      </c>
      <c r="I26" s="40">
        <v>1041</v>
      </c>
      <c r="J26" s="40">
        <v>888</v>
      </c>
      <c r="K26" s="40">
        <v>1067</v>
      </c>
      <c r="L26" s="40">
        <v>1041</v>
      </c>
      <c r="M26" s="40">
        <v>1040</v>
      </c>
      <c r="N26" s="61">
        <v>1040</v>
      </c>
      <c r="O26" s="61">
        <v>1040</v>
      </c>
      <c r="P26" s="61">
        <v>1199</v>
      </c>
      <c r="Q26" s="61">
        <v>1003</v>
      </c>
      <c r="R26" s="61">
        <v>866</v>
      </c>
      <c r="S26" s="40">
        <v>1213</v>
      </c>
      <c r="U26" s="59"/>
      <c r="V26" s="60"/>
      <c r="W26" s="48"/>
    </row>
    <row r="27" spans="1:23" ht="17.25" customHeight="1" thickBot="1">
      <c r="A27" s="28"/>
      <c r="B27" s="28"/>
      <c r="C27" s="28"/>
      <c r="D27" s="29"/>
      <c r="E27" s="38">
        <v>113</v>
      </c>
      <c r="F27" s="39" t="s">
        <v>38</v>
      </c>
      <c r="G27" s="31">
        <f t="shared" ref="G27:G43" si="3">SUM(H27:S27)</f>
        <v>698</v>
      </c>
      <c r="H27" s="41"/>
      <c r="I27" s="41"/>
      <c r="J27" s="41"/>
      <c r="K27" s="41">
        <v>477</v>
      </c>
      <c r="L27" s="41">
        <v>61</v>
      </c>
      <c r="M27" s="41">
        <v>61</v>
      </c>
      <c r="N27" s="62">
        <v>50</v>
      </c>
      <c r="O27" s="62">
        <v>49</v>
      </c>
      <c r="P27" s="62"/>
      <c r="Q27" s="62"/>
      <c r="R27" s="62"/>
      <c r="S27" s="41"/>
      <c r="U27" s="59"/>
      <c r="V27" s="60"/>
      <c r="W27" s="48"/>
    </row>
    <row r="28" spans="1:23" ht="17.25" customHeight="1" thickBot="1">
      <c r="A28" s="28"/>
      <c r="B28" s="28"/>
      <c r="C28" s="42"/>
      <c r="D28" s="29"/>
      <c r="E28" s="38">
        <v>121</v>
      </c>
      <c r="F28" s="39" t="s">
        <v>39</v>
      </c>
      <c r="G28" s="31">
        <f t="shared" si="3"/>
        <v>672</v>
      </c>
      <c r="H28" s="41">
        <v>56</v>
      </c>
      <c r="I28" s="41">
        <v>56</v>
      </c>
      <c r="J28" s="41">
        <v>56</v>
      </c>
      <c r="K28" s="41">
        <v>56</v>
      </c>
      <c r="L28" s="41">
        <v>56</v>
      </c>
      <c r="M28" s="41">
        <v>56</v>
      </c>
      <c r="N28" s="62">
        <v>56</v>
      </c>
      <c r="O28" s="62">
        <v>56</v>
      </c>
      <c r="P28" s="62">
        <v>56</v>
      </c>
      <c r="Q28" s="62">
        <v>62</v>
      </c>
      <c r="R28" s="62">
        <v>56</v>
      </c>
      <c r="S28" s="41">
        <v>50</v>
      </c>
      <c r="U28" s="59"/>
      <c r="V28" s="60"/>
      <c r="W28" s="48"/>
    </row>
    <row r="29" spans="1:23" ht="17.25" customHeight="1" thickBot="1">
      <c r="A29" s="28"/>
      <c r="B29" s="28"/>
      <c r="C29" s="42"/>
      <c r="D29" s="29"/>
      <c r="E29" s="38">
        <v>122</v>
      </c>
      <c r="F29" s="39" t="s">
        <v>40</v>
      </c>
      <c r="G29" s="31">
        <f t="shared" si="3"/>
        <v>418</v>
      </c>
      <c r="H29" s="41">
        <v>34</v>
      </c>
      <c r="I29" s="41">
        <v>34</v>
      </c>
      <c r="J29" s="41">
        <v>34</v>
      </c>
      <c r="K29" s="41">
        <v>38</v>
      </c>
      <c r="L29" s="41">
        <v>34</v>
      </c>
      <c r="M29" s="41">
        <v>34</v>
      </c>
      <c r="N29" s="62">
        <v>34</v>
      </c>
      <c r="O29" s="62">
        <v>40</v>
      </c>
      <c r="P29" s="62">
        <v>34</v>
      </c>
      <c r="Q29" s="62">
        <v>35</v>
      </c>
      <c r="R29" s="62">
        <v>34</v>
      </c>
      <c r="S29" s="41">
        <v>33</v>
      </c>
      <c r="U29" s="59"/>
      <c r="V29" s="60"/>
      <c r="W29" s="48"/>
    </row>
    <row r="30" spans="1:23" ht="30" customHeight="1" thickBot="1">
      <c r="A30" s="28"/>
      <c r="B30" s="28"/>
      <c r="C30" s="42"/>
      <c r="D30" s="29"/>
      <c r="E30" s="38">
        <v>124</v>
      </c>
      <c r="F30" s="39" t="s">
        <v>49</v>
      </c>
      <c r="G30" s="31">
        <f t="shared" si="3"/>
        <v>158</v>
      </c>
      <c r="H30" s="41">
        <v>13</v>
      </c>
      <c r="I30" s="41">
        <v>12</v>
      </c>
      <c r="J30" s="41">
        <v>12</v>
      </c>
      <c r="K30" s="41">
        <v>12</v>
      </c>
      <c r="L30" s="41">
        <v>12</v>
      </c>
      <c r="M30" s="41">
        <v>12</v>
      </c>
      <c r="N30" s="62">
        <v>12</v>
      </c>
      <c r="O30" s="62">
        <v>22</v>
      </c>
      <c r="P30" s="62">
        <v>12</v>
      </c>
      <c r="Q30" s="62">
        <v>12</v>
      </c>
      <c r="R30" s="62">
        <v>12</v>
      </c>
      <c r="S30" s="41">
        <v>15</v>
      </c>
      <c r="U30" s="59"/>
      <c r="V30" s="60"/>
      <c r="W30" s="48"/>
    </row>
    <row r="31" spans="1:23" ht="30" customHeight="1" thickBot="1">
      <c r="A31" s="28"/>
      <c r="B31" s="28"/>
      <c r="C31" s="42"/>
      <c r="D31" s="29"/>
      <c r="E31" s="38">
        <v>141</v>
      </c>
      <c r="F31" s="39" t="s">
        <v>57</v>
      </c>
      <c r="G31" s="31">
        <f t="shared" si="3"/>
        <v>448</v>
      </c>
      <c r="H31" s="41"/>
      <c r="I31" s="41"/>
      <c r="J31" s="41"/>
      <c r="K31" s="41"/>
      <c r="L31" s="41">
        <v>98</v>
      </c>
      <c r="M31" s="41">
        <v>46</v>
      </c>
      <c r="N31" s="62">
        <v>50</v>
      </c>
      <c r="O31" s="62">
        <v>50</v>
      </c>
      <c r="P31" s="62">
        <v>50</v>
      </c>
      <c r="Q31" s="62">
        <v>50</v>
      </c>
      <c r="R31" s="62">
        <v>56</v>
      </c>
      <c r="S31" s="41">
        <v>48</v>
      </c>
      <c r="U31" s="59"/>
      <c r="V31" s="60"/>
      <c r="W31" s="48"/>
    </row>
    <row r="32" spans="1:23" ht="17.25" customHeight="1" thickBot="1">
      <c r="A32" s="28"/>
      <c r="B32" s="28"/>
      <c r="C32" s="42"/>
      <c r="D32" s="29"/>
      <c r="E32" s="38">
        <v>149</v>
      </c>
      <c r="F32" s="39" t="s">
        <v>41</v>
      </c>
      <c r="G32" s="31">
        <f t="shared" si="3"/>
        <v>1087</v>
      </c>
      <c r="H32" s="41">
        <v>9</v>
      </c>
      <c r="I32" s="41"/>
      <c r="J32" s="41">
        <v>170</v>
      </c>
      <c r="K32" s="41">
        <v>171</v>
      </c>
      <c r="L32" s="41">
        <v>90</v>
      </c>
      <c r="M32" s="41">
        <v>90</v>
      </c>
      <c r="N32" s="62">
        <v>190</v>
      </c>
      <c r="O32" s="62">
        <v>90</v>
      </c>
      <c r="P32" s="62">
        <v>90</v>
      </c>
      <c r="Q32" s="62"/>
      <c r="R32" s="62">
        <v>187</v>
      </c>
      <c r="S32" s="41"/>
      <c r="U32" s="59"/>
      <c r="W32" s="48"/>
    </row>
    <row r="33" spans="1:23" ht="17.25" customHeight="1" thickBot="1">
      <c r="A33" s="28"/>
      <c r="B33" s="28"/>
      <c r="C33" s="42"/>
      <c r="D33" s="29"/>
      <c r="E33" s="38">
        <v>151</v>
      </c>
      <c r="F33" s="39" t="s">
        <v>42</v>
      </c>
      <c r="G33" s="31">
        <f t="shared" si="3"/>
        <v>3373</v>
      </c>
      <c r="H33" s="41"/>
      <c r="I33" s="41">
        <v>353</v>
      </c>
      <c r="J33" s="41">
        <v>422</v>
      </c>
      <c r="K33" s="41">
        <v>255</v>
      </c>
      <c r="L33" s="41">
        <v>285</v>
      </c>
      <c r="M33" s="41">
        <v>91</v>
      </c>
      <c r="N33" s="62">
        <v>150</v>
      </c>
      <c r="O33" s="62">
        <v>334</v>
      </c>
      <c r="P33" s="62">
        <v>232</v>
      </c>
      <c r="Q33" s="62">
        <v>526</v>
      </c>
      <c r="R33" s="62">
        <v>422</v>
      </c>
      <c r="S33" s="41">
        <v>303</v>
      </c>
      <c r="U33" s="59"/>
      <c r="W33" s="48"/>
    </row>
    <row r="34" spans="1:23" ht="17.25" customHeight="1" thickBot="1">
      <c r="A34" s="28"/>
      <c r="B34" s="28"/>
      <c r="C34" s="42"/>
      <c r="D34" s="29"/>
      <c r="E34" s="38">
        <v>152</v>
      </c>
      <c r="F34" s="39" t="s">
        <v>43</v>
      </c>
      <c r="G34" s="31">
        <f t="shared" si="3"/>
        <v>222</v>
      </c>
      <c r="H34" s="41"/>
      <c r="I34" s="41">
        <v>36</v>
      </c>
      <c r="J34" s="41">
        <v>18</v>
      </c>
      <c r="K34" s="41">
        <v>18</v>
      </c>
      <c r="L34" s="41">
        <v>18</v>
      </c>
      <c r="M34" s="41">
        <v>18</v>
      </c>
      <c r="N34" s="62">
        <v>18</v>
      </c>
      <c r="O34" s="62">
        <v>28</v>
      </c>
      <c r="P34" s="62">
        <v>18</v>
      </c>
      <c r="Q34" s="62">
        <v>15</v>
      </c>
      <c r="R34" s="62">
        <v>26</v>
      </c>
      <c r="S34" s="41">
        <v>9</v>
      </c>
      <c r="U34" s="59"/>
      <c r="W34" s="48"/>
    </row>
    <row r="35" spans="1:23" ht="17.25" customHeight="1" thickBot="1">
      <c r="A35" s="28"/>
      <c r="B35" s="28"/>
      <c r="C35" s="42"/>
      <c r="D35" s="29"/>
      <c r="E35" s="43">
        <v>159</v>
      </c>
      <c r="F35" s="39" t="s">
        <v>44</v>
      </c>
      <c r="G35" s="31">
        <f t="shared" si="3"/>
        <v>1258</v>
      </c>
      <c r="H35" s="41">
        <v>93</v>
      </c>
      <c r="I35" s="41">
        <v>187</v>
      </c>
      <c r="J35" s="41">
        <v>104</v>
      </c>
      <c r="K35" s="41">
        <v>104</v>
      </c>
      <c r="L35" s="41">
        <v>104</v>
      </c>
      <c r="M35" s="41">
        <v>104</v>
      </c>
      <c r="N35" s="62">
        <v>100</v>
      </c>
      <c r="O35" s="62">
        <v>68</v>
      </c>
      <c r="P35" s="62">
        <v>86</v>
      </c>
      <c r="Q35" s="62">
        <v>86</v>
      </c>
      <c r="R35" s="62">
        <v>118</v>
      </c>
      <c r="S35" s="41">
        <v>104</v>
      </c>
      <c r="U35" s="59"/>
      <c r="W35" s="48"/>
    </row>
    <row r="36" spans="1:23" ht="33" customHeight="1" thickBot="1">
      <c r="A36" s="28"/>
      <c r="B36" s="28"/>
      <c r="C36" s="42"/>
      <c r="D36" s="29"/>
      <c r="E36" s="43">
        <v>161</v>
      </c>
      <c r="F36" s="39" t="s">
        <v>45</v>
      </c>
      <c r="G36" s="31">
        <f t="shared" si="3"/>
        <v>261</v>
      </c>
      <c r="H36" s="41"/>
      <c r="I36" s="41"/>
      <c r="J36" s="41"/>
      <c r="K36" s="41">
        <v>21</v>
      </c>
      <c r="L36" s="41">
        <v>17</v>
      </c>
      <c r="M36" s="41">
        <v>215</v>
      </c>
      <c r="N36" s="62"/>
      <c r="O36" s="62"/>
      <c r="P36" s="62"/>
      <c r="Q36" s="62">
        <v>8</v>
      </c>
      <c r="R36" s="62"/>
      <c r="S36" s="41"/>
      <c r="U36" s="59"/>
      <c r="W36" s="48"/>
    </row>
    <row r="37" spans="1:23" ht="17.25" customHeight="1" thickBot="1">
      <c r="A37" s="28"/>
      <c r="B37" s="28"/>
      <c r="C37" s="42"/>
      <c r="D37" s="29"/>
      <c r="E37" s="43">
        <v>169</v>
      </c>
      <c r="F37" s="39" t="s">
        <v>46</v>
      </c>
      <c r="G37" s="31">
        <f t="shared" si="3"/>
        <v>15</v>
      </c>
      <c r="H37" s="41"/>
      <c r="I37" s="41"/>
      <c r="J37" s="41">
        <v>15</v>
      </c>
      <c r="K37" s="41"/>
      <c r="L37" s="41"/>
      <c r="M37" s="41"/>
      <c r="N37" s="62"/>
      <c r="O37" s="62"/>
      <c r="P37" s="62"/>
      <c r="Q37" s="61"/>
      <c r="R37" s="62"/>
      <c r="S37" s="41"/>
      <c r="U37" s="59"/>
      <c r="W37" s="48"/>
    </row>
    <row r="38" spans="1:23" ht="32.25" customHeight="1" thickBot="1">
      <c r="A38" s="28"/>
      <c r="B38" s="28"/>
      <c r="C38" s="55"/>
      <c r="D38" s="34" t="s">
        <v>53</v>
      </c>
      <c r="E38" s="56"/>
      <c r="F38" s="57" t="s">
        <v>54</v>
      </c>
      <c r="G38" s="31">
        <f>SUM(H38:S38)</f>
        <v>4678</v>
      </c>
      <c r="H38" s="58">
        <f>SUM(H39:H43)</f>
        <v>176</v>
      </c>
      <c r="I38" s="58">
        <f t="shared" ref="I38:S38" si="4">SUM(I39:I43)</f>
        <v>176</v>
      </c>
      <c r="J38" s="58">
        <f t="shared" si="4"/>
        <v>176</v>
      </c>
      <c r="K38" s="58">
        <f t="shared" si="4"/>
        <v>176</v>
      </c>
      <c r="L38" s="58">
        <f t="shared" si="4"/>
        <v>176</v>
      </c>
      <c r="M38" s="58">
        <f t="shared" si="4"/>
        <v>760</v>
      </c>
      <c r="N38" s="63">
        <f t="shared" si="4"/>
        <v>596</v>
      </c>
      <c r="O38" s="63">
        <f t="shared" si="4"/>
        <v>476</v>
      </c>
      <c r="P38" s="63">
        <f t="shared" si="4"/>
        <v>560</v>
      </c>
      <c r="Q38" s="63">
        <f t="shared" si="4"/>
        <v>524</v>
      </c>
      <c r="R38" s="63">
        <f t="shared" si="4"/>
        <v>560</v>
      </c>
      <c r="S38" s="58">
        <f t="shared" si="4"/>
        <v>322</v>
      </c>
      <c r="U38" s="48"/>
    </row>
    <row r="39" spans="1:23" ht="17.25" customHeight="1" thickBot="1">
      <c r="A39" s="28"/>
      <c r="B39" s="28"/>
      <c r="C39" s="55"/>
      <c r="D39" s="29"/>
      <c r="E39" s="38">
        <v>111</v>
      </c>
      <c r="F39" s="39" t="s">
        <v>37</v>
      </c>
      <c r="G39" s="31">
        <f t="shared" si="3"/>
        <v>4061</v>
      </c>
      <c r="H39" s="41">
        <v>161</v>
      </c>
      <c r="I39" s="41">
        <v>161</v>
      </c>
      <c r="J39" s="41">
        <v>161</v>
      </c>
      <c r="K39" s="41">
        <v>161</v>
      </c>
      <c r="L39" s="41">
        <v>157</v>
      </c>
      <c r="M39" s="41">
        <v>476</v>
      </c>
      <c r="N39" s="62">
        <v>549</v>
      </c>
      <c r="O39" s="62">
        <v>427</v>
      </c>
      <c r="P39" s="62">
        <v>512</v>
      </c>
      <c r="Q39" s="62">
        <v>480</v>
      </c>
      <c r="R39" s="62">
        <v>537</v>
      </c>
      <c r="S39" s="41">
        <v>279</v>
      </c>
    </row>
    <row r="40" spans="1:23" ht="17.25" customHeight="1" thickBot="1">
      <c r="A40" s="28"/>
      <c r="B40" s="28"/>
      <c r="C40" s="55"/>
      <c r="D40" s="29"/>
      <c r="E40" s="38">
        <v>113</v>
      </c>
      <c r="F40" s="39" t="s">
        <v>38</v>
      </c>
      <c r="G40" s="31">
        <f t="shared" si="3"/>
        <v>209</v>
      </c>
      <c r="H40" s="41"/>
      <c r="I40" s="41"/>
      <c r="J40" s="41"/>
      <c r="K40" s="41"/>
      <c r="L40" s="41"/>
      <c r="M40" s="41">
        <v>209</v>
      </c>
      <c r="N40" s="62"/>
      <c r="O40" s="62">
        <v>0</v>
      </c>
      <c r="P40" s="62">
        <v>0</v>
      </c>
      <c r="Q40" s="62">
        <v>0</v>
      </c>
      <c r="R40" s="62"/>
      <c r="S40" s="41">
        <v>0</v>
      </c>
    </row>
    <row r="41" spans="1:23" ht="17.25" customHeight="1" thickBot="1">
      <c r="A41" s="28"/>
      <c r="B41" s="28"/>
      <c r="C41" s="55"/>
      <c r="D41" s="29"/>
      <c r="E41" s="38">
        <v>121</v>
      </c>
      <c r="F41" s="39" t="s">
        <v>39</v>
      </c>
      <c r="G41" s="31">
        <f t="shared" si="3"/>
        <v>219</v>
      </c>
      <c r="H41" s="41">
        <v>8</v>
      </c>
      <c r="I41" s="41">
        <v>8</v>
      </c>
      <c r="J41" s="41">
        <v>8</v>
      </c>
      <c r="K41" s="41">
        <v>8</v>
      </c>
      <c r="L41" s="41">
        <v>12</v>
      </c>
      <c r="M41" s="41">
        <v>53</v>
      </c>
      <c r="N41" s="62">
        <v>25</v>
      </c>
      <c r="O41" s="62">
        <v>26</v>
      </c>
      <c r="P41" s="62">
        <v>26</v>
      </c>
      <c r="Q41" s="62">
        <v>22</v>
      </c>
      <c r="R41" s="62"/>
      <c r="S41" s="41">
        <v>23</v>
      </c>
    </row>
    <row r="42" spans="1:23" ht="17.25" customHeight="1" thickBot="1">
      <c r="A42" s="28"/>
      <c r="B42" s="28"/>
      <c r="C42" s="55"/>
      <c r="D42" s="29"/>
      <c r="E42" s="38">
        <v>122</v>
      </c>
      <c r="F42" s="39" t="s">
        <v>40</v>
      </c>
      <c r="G42" s="31">
        <f t="shared" si="3"/>
        <v>128</v>
      </c>
      <c r="H42" s="41">
        <v>5</v>
      </c>
      <c r="I42" s="41">
        <v>5</v>
      </c>
      <c r="J42" s="41">
        <v>5</v>
      </c>
      <c r="K42" s="41">
        <v>5</v>
      </c>
      <c r="L42" s="41">
        <v>5</v>
      </c>
      <c r="M42" s="41">
        <v>14</v>
      </c>
      <c r="N42" s="62">
        <v>14</v>
      </c>
      <c r="O42" s="62">
        <v>15</v>
      </c>
      <c r="P42" s="62">
        <v>15</v>
      </c>
      <c r="Q42" s="62">
        <v>15</v>
      </c>
      <c r="R42" s="62">
        <v>15</v>
      </c>
      <c r="S42" s="41">
        <v>15</v>
      </c>
    </row>
    <row r="43" spans="1:23" ht="17.25" customHeight="1" thickBot="1">
      <c r="A43" s="28"/>
      <c r="B43" s="28"/>
      <c r="C43" s="55"/>
      <c r="D43" s="29"/>
      <c r="E43" s="38">
        <v>124</v>
      </c>
      <c r="F43" s="39" t="s">
        <v>49</v>
      </c>
      <c r="G43" s="31">
        <f t="shared" si="3"/>
        <v>61</v>
      </c>
      <c r="H43" s="41">
        <v>2</v>
      </c>
      <c r="I43" s="41">
        <v>2</v>
      </c>
      <c r="J43" s="41">
        <v>2</v>
      </c>
      <c r="K43" s="41">
        <v>2</v>
      </c>
      <c r="L43" s="41">
        <v>2</v>
      </c>
      <c r="M43" s="41">
        <v>8</v>
      </c>
      <c r="N43" s="62">
        <v>8</v>
      </c>
      <c r="O43" s="62">
        <v>8</v>
      </c>
      <c r="P43" s="62">
        <v>7</v>
      </c>
      <c r="Q43" s="62">
        <v>7</v>
      </c>
      <c r="R43" s="62">
        <v>8</v>
      </c>
      <c r="S43" s="41">
        <v>5</v>
      </c>
    </row>
    <row r="44" spans="1:23" ht="15.75" thickBot="1">
      <c r="A44" s="44"/>
      <c r="B44" s="44"/>
      <c r="C44" s="44"/>
      <c r="D44" s="44"/>
      <c r="E44" s="45"/>
      <c r="F44" s="46" t="s">
        <v>47</v>
      </c>
      <c r="G44" s="47">
        <f>G25+G38</f>
        <v>25740</v>
      </c>
      <c r="H44" s="47">
        <f>H25+H38</f>
        <v>1395</v>
      </c>
      <c r="I44" s="47">
        <f t="shared" ref="I44:S44" si="5">I25+I38</f>
        <v>1895</v>
      </c>
      <c r="J44" s="47">
        <f t="shared" si="5"/>
        <v>1895</v>
      </c>
      <c r="K44" s="47">
        <f t="shared" si="5"/>
        <v>2395</v>
      </c>
      <c r="L44" s="47">
        <f t="shared" si="5"/>
        <v>1992</v>
      </c>
      <c r="M44" s="47">
        <f t="shared" si="5"/>
        <v>2527</v>
      </c>
      <c r="N44" s="64">
        <f t="shared" si="5"/>
        <v>2296</v>
      </c>
      <c r="O44" s="64">
        <f t="shared" si="5"/>
        <v>2253</v>
      </c>
      <c r="P44" s="64">
        <f t="shared" si="5"/>
        <v>2337</v>
      </c>
      <c r="Q44" s="64">
        <f t="shared" si="5"/>
        <v>2321</v>
      </c>
      <c r="R44" s="64">
        <f t="shared" si="5"/>
        <v>2337</v>
      </c>
      <c r="S44" s="47">
        <f t="shared" si="5"/>
        <v>2097</v>
      </c>
    </row>
    <row r="45" spans="1:23">
      <c r="A45" s="51"/>
      <c r="B45" s="51"/>
      <c r="C45" s="51"/>
      <c r="D45" s="51"/>
      <c r="E45" s="52"/>
      <c r="F45" s="53"/>
      <c r="G45" s="54"/>
      <c r="H45" s="54"/>
      <c r="I45" s="54"/>
      <c r="J45" s="54"/>
      <c r="K45" s="54"/>
      <c r="L45" s="54"/>
      <c r="M45" s="54"/>
      <c r="N45" s="54"/>
      <c r="O45" s="69"/>
      <c r="P45" s="69"/>
      <c r="Q45" s="69"/>
      <c r="R45" s="69"/>
      <c r="S45" s="54"/>
    </row>
    <row r="46" spans="1:23">
      <c r="E46" s="49" t="s">
        <v>48</v>
      </c>
      <c r="H46" s="48"/>
      <c r="I46" s="48"/>
      <c r="J46" s="48"/>
      <c r="K46" s="48"/>
      <c r="L46" s="48"/>
      <c r="M46" s="48"/>
      <c r="N46" s="48"/>
      <c r="O46" s="70"/>
      <c r="P46" s="70"/>
      <c r="Q46" s="70"/>
      <c r="R46" s="70"/>
      <c r="S46" s="48"/>
    </row>
    <row r="47" spans="1:23">
      <c r="E47" s="49"/>
      <c r="I47" s="49"/>
      <c r="J47" s="49"/>
    </row>
    <row r="48" spans="1:23">
      <c r="I48" s="48"/>
    </row>
    <row r="49" spans="1:5">
      <c r="A49" s="75" t="s">
        <v>55</v>
      </c>
      <c r="B49" s="75"/>
      <c r="C49" s="75"/>
      <c r="D49" s="75"/>
      <c r="E49" s="75"/>
    </row>
  </sheetData>
  <mergeCells count="3">
    <mergeCell ref="F16:S16"/>
    <mergeCell ref="G17:G21"/>
    <mergeCell ref="A49:E49"/>
  </mergeCells>
  <pageMargins left="0.27559055118110237" right="0.15748031496062992" top="0.39370078740157483" bottom="0.17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2019-12-03T11:21:52Z</dcterms:modified>
</cp:coreProperties>
</file>